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5116" windowWidth="37300" windowHeight="194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<sst xmlns="http://schemas.openxmlformats.org/spreadsheetml/2006/main" count="8" uniqueCount="8">
  <si>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Latitude =90-hauteur+déclinaison</t>
  </si>
  <si>
    <t>moyenne (3 chiffres significatifs)</t>
  </si>
  <si>
    <t>Latitude de Lisbonne</t>
  </si>
  <si>
    <t>déclinaison du soleil</t>
  </si>
  <si>
    <t>jour de la mesure</t>
  </si>
  <si>
    <t xml:space="preserve"> (déterminée avec l'astrolabe)</t>
  </si>
  <si>
    <t>hauteur du soleil</t>
  </si>
  <si>
    <t>(mesurée au sextant à midi solaire)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</si>
</sst>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dd/mm/yyyy"/>
    <numFmt numFmtId="165" formatCode="General"/>
    <numFmt numFmtId="166" formatCode="0.000"/>
    <numFmt numFmtId="167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60"/>
      <name val="Verdana"/>
      <family val="0"/>
    </font>
    <font>
      <b/>
      <sz val="13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sz val="15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72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Feuil1!$D$20:$D$40</c:f>
              <c:numCache/>
            </c:numRef>
          </c:val>
          <c:smooth val="0"/>
        </c:ser>
        <c:marker val="1"/>
        <c:axId val="56378183"/>
        <c:axId val="37641600"/>
      </c:line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45925"/>
          <c:w val="0.167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18</xdr:row>
      <xdr:rowOff>38100</xdr:rowOff>
    </xdr:from>
    <xdr:to>
      <xdr:col>12</xdr:col>
      <xdr:colOff>561975</xdr:colOff>
      <xdr:row>29</xdr:row>
      <xdr:rowOff>123825</xdr:rowOff>
    </xdr:to>
    <xdr:graphicFrame>
      <xdr:nvGraphicFramePr>
        <xdr:cNvPr id="1" name="Graphique 11"/>
        <xdr:cNvGraphicFramePr/>
      </xdr:nvGraphicFramePr>
      <xdr:xfrm>
        <a:off x="13811250" y="3105150"/>
        <a:ext cx="40290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G43"/>
  <sheetViews>
    <sheetView tabSelected="1" workbookViewId="0" topLeftCell="B14">
      <selection activeCell="J37" sqref="J37"/>
    </sheetView>
  </sheetViews>
  <sheetFormatPr defaultColWidth="11.00390625" defaultRowHeight="12.75"/>
  <cols>
    <col min="2" max="2" width="13.375" style="0" bestFit="1" customWidth="1"/>
    <col min="3" max="3" width="18.125" style="0" customWidth="1"/>
    <col min="4" max="4" width="65.25390625" style="0" customWidth="1"/>
    <col min="5" max="5" width="24.75390625" style="0" customWidth="1"/>
    <col min="7" max="7" width="28.25390625" style="0" customWidth="1"/>
  </cols>
  <sheetData>
    <row r="17" spans="2:7" ht="18.75">
      <c r="B17" s="7" t="s">
        <v>4</v>
      </c>
      <c r="D17" s="3" t="s">
        <v>6</v>
      </c>
      <c r="E17" s="1" t="s">
        <v>3</v>
      </c>
      <c r="G17" s="10" t="s">
        <v>2</v>
      </c>
    </row>
    <row r="18" spans="2:7" ht="18.75">
      <c r="B18" s="7"/>
      <c r="D18" s="9" t="s">
        <v>7</v>
      </c>
      <c r="E18" t="s">
        <v>5</v>
      </c>
      <c r="G18" s="10" t="s">
        <v>0</v>
      </c>
    </row>
    <row r="19" spans="2:7" ht="18.75">
      <c r="B19" s="7"/>
      <c r="D19" s="2"/>
      <c r="E19" s="6"/>
      <c r="G19" s="10"/>
    </row>
    <row r="20" spans="2:7" ht="18.75">
      <c r="B20" s="8">
        <v>39336</v>
      </c>
      <c r="C20">
        <v>4.5</v>
      </c>
      <c r="D20" s="3">
        <f>90+C20-38.7</f>
        <v>55.8</v>
      </c>
      <c r="E20" s="6">
        <v>4.5</v>
      </c>
      <c r="G20" s="10">
        <f>90-D20+E20</f>
        <v>38.7</v>
      </c>
    </row>
    <row r="21" spans="2:7" ht="18.75">
      <c r="B21" s="8">
        <v>39343</v>
      </c>
      <c r="C21">
        <v>1.4</v>
      </c>
      <c r="D21" s="3">
        <f>90+C21-38.7</f>
        <v>52.7</v>
      </c>
      <c r="E21" s="6">
        <v>1.6</v>
      </c>
      <c r="G21" s="10">
        <f>90-D21+E21</f>
        <v>38.9</v>
      </c>
    </row>
    <row r="22" spans="2:7" ht="18.75">
      <c r="B22" s="8">
        <v>39350</v>
      </c>
      <c r="C22">
        <v>-0.8</v>
      </c>
      <c r="D22" s="3">
        <f>90+C22-38.7</f>
        <v>50.5</v>
      </c>
      <c r="E22" s="6">
        <v>-1</v>
      </c>
      <c r="G22" s="10">
        <f aca="true" t="shared" si="0" ref="G21:G40">90-D22+E22</f>
        <v>38.5</v>
      </c>
    </row>
    <row r="23" spans="2:7" ht="18.75">
      <c r="B23" s="8">
        <v>39357</v>
      </c>
      <c r="C23">
        <v>-4</v>
      </c>
      <c r="D23" s="3">
        <f>90+C23-38.7</f>
        <v>47.3</v>
      </c>
      <c r="E23" s="6">
        <v>-3.6</v>
      </c>
      <c r="G23" s="10">
        <f t="shared" si="0"/>
        <v>39.1</v>
      </c>
    </row>
    <row r="24" spans="2:7" ht="18.75">
      <c r="B24" s="8">
        <v>38999</v>
      </c>
      <c r="C24">
        <v>-6.3</v>
      </c>
      <c r="D24" s="4">
        <f>90+C24-38.7</f>
        <v>45</v>
      </c>
      <c r="E24" s="6">
        <v>-6.3</v>
      </c>
      <c r="G24" s="10">
        <f t="shared" si="0"/>
        <v>38.7</v>
      </c>
    </row>
    <row r="25" spans="2:7" ht="18.75">
      <c r="B25" s="8">
        <v>39006</v>
      </c>
      <c r="C25">
        <v>-9</v>
      </c>
      <c r="D25" s="5">
        <f>90+C25-38.7</f>
        <v>42.3</v>
      </c>
      <c r="E25" s="6">
        <v>-9</v>
      </c>
      <c r="G25" s="10">
        <f t="shared" si="0"/>
        <v>38.7</v>
      </c>
    </row>
    <row r="26" spans="2:7" ht="18.75">
      <c r="B26" s="8">
        <v>39013</v>
      </c>
      <c r="C26">
        <v>-11.5</v>
      </c>
      <c r="D26" s="3">
        <f>90+C26-38.7</f>
        <v>39.8</v>
      </c>
      <c r="E26" s="6">
        <v>-11.5</v>
      </c>
      <c r="G26" s="10">
        <f t="shared" si="0"/>
        <v>38.7</v>
      </c>
    </row>
    <row r="27" spans="2:7" ht="18.75">
      <c r="B27" s="8">
        <v>39020</v>
      </c>
      <c r="C27">
        <v>-13.8</v>
      </c>
      <c r="D27" s="3">
        <f>90+C27-38.7</f>
        <v>37.5</v>
      </c>
      <c r="E27" s="6">
        <v>-13.8</v>
      </c>
      <c r="G27" s="10">
        <f t="shared" si="0"/>
        <v>38.7</v>
      </c>
    </row>
    <row r="28" spans="2:7" ht="18.75">
      <c r="B28" s="8">
        <v>39027</v>
      </c>
      <c r="C28">
        <v>-16</v>
      </c>
      <c r="D28" s="3">
        <f>90+C28-38.7</f>
        <v>35.3</v>
      </c>
      <c r="E28" s="6">
        <v>-16</v>
      </c>
      <c r="G28" s="10">
        <f t="shared" si="0"/>
        <v>38.7</v>
      </c>
    </row>
    <row r="29" spans="2:7" ht="18.75">
      <c r="B29" s="8">
        <v>39399</v>
      </c>
      <c r="C29">
        <v>-18</v>
      </c>
      <c r="D29" s="3">
        <f>90+C29-38.7</f>
        <v>33.3</v>
      </c>
      <c r="E29" s="6">
        <v>-18</v>
      </c>
      <c r="G29" s="10">
        <f t="shared" si="0"/>
        <v>38.7</v>
      </c>
    </row>
    <row r="30" spans="2:7" ht="18.75">
      <c r="B30" s="8">
        <v>39406</v>
      </c>
      <c r="C30">
        <f>-19.5</f>
        <v>-19.5</v>
      </c>
      <c r="D30" s="3">
        <f>90+C30-38.7</f>
        <v>31.799999999999997</v>
      </c>
      <c r="E30" s="6">
        <f>-19.5</f>
        <v>-19.5</v>
      </c>
      <c r="G30" s="10">
        <f t="shared" si="0"/>
        <v>38.7</v>
      </c>
    </row>
    <row r="31" spans="2:7" ht="18.75">
      <c r="B31" s="8">
        <v>39413</v>
      </c>
      <c r="C31">
        <v>-21</v>
      </c>
      <c r="D31" s="3">
        <f>90+C31-38.7</f>
        <v>30.299999999999997</v>
      </c>
      <c r="E31" s="6">
        <v>-21</v>
      </c>
      <c r="G31" s="10">
        <f t="shared" si="0"/>
        <v>38.7</v>
      </c>
    </row>
    <row r="32" spans="2:7" ht="18.75">
      <c r="B32" s="8">
        <v>39420</v>
      </c>
      <c r="C32">
        <v>-22</v>
      </c>
      <c r="D32" s="3">
        <f>90+C32-38.7</f>
        <v>29.299999999999997</v>
      </c>
      <c r="E32" s="6">
        <v>-22</v>
      </c>
      <c r="G32" s="10">
        <f t="shared" si="0"/>
        <v>38.7</v>
      </c>
    </row>
    <row r="33" spans="2:7" ht="18.75">
      <c r="B33" s="8">
        <v>39427</v>
      </c>
      <c r="C33">
        <v>-23</v>
      </c>
      <c r="D33" s="3">
        <f>90+C33-38.7</f>
        <v>28.299999999999997</v>
      </c>
      <c r="E33" s="6">
        <v>-23</v>
      </c>
      <c r="G33" s="10">
        <f t="shared" si="0"/>
        <v>38.7</v>
      </c>
    </row>
    <row r="34" spans="2:7" ht="18.75">
      <c r="B34" s="8">
        <v>39434</v>
      </c>
      <c r="C34">
        <v>-23.3</v>
      </c>
      <c r="D34" s="3">
        <f>90+C34-38.7</f>
        <v>28</v>
      </c>
      <c r="E34" s="6">
        <v>-23.3</v>
      </c>
      <c r="G34" s="10">
        <f t="shared" si="0"/>
        <v>38.7</v>
      </c>
    </row>
    <row r="35" spans="2:7" ht="18.75">
      <c r="B35" s="8">
        <v>39441</v>
      </c>
      <c r="C35">
        <v>-23.3</v>
      </c>
      <c r="D35" s="3">
        <f>90+C35-38.7</f>
        <v>28</v>
      </c>
      <c r="E35" s="6">
        <f>-22.9</f>
        <v>-22.9</v>
      </c>
      <c r="G35" s="10">
        <f t="shared" si="0"/>
        <v>39.1</v>
      </c>
    </row>
    <row r="36" spans="2:7" ht="18.75">
      <c r="B36" s="8">
        <v>39083</v>
      </c>
      <c r="C36">
        <f>-22.9</f>
        <v>-22.9</v>
      </c>
      <c r="D36" s="3">
        <f>90+C36-38.7</f>
        <v>28.39999999999999</v>
      </c>
      <c r="E36" s="6">
        <v>-22.2</v>
      </c>
      <c r="G36" s="10">
        <f t="shared" si="0"/>
        <v>39.400000000000006</v>
      </c>
    </row>
    <row r="37" spans="2:7" ht="18.75">
      <c r="B37" s="8">
        <v>39090</v>
      </c>
      <c r="C37">
        <v>-22.2</v>
      </c>
      <c r="D37" s="3">
        <f>90+C37-38.7</f>
        <v>29.099999999999994</v>
      </c>
      <c r="E37" s="6">
        <v>-21.2</v>
      </c>
      <c r="G37" s="10">
        <f t="shared" si="0"/>
        <v>39.7</v>
      </c>
    </row>
    <row r="38" spans="2:7" ht="18.75">
      <c r="B38" s="8">
        <v>39097</v>
      </c>
      <c r="C38">
        <v>-21.2</v>
      </c>
      <c r="D38" s="3">
        <f>90+C38-38.7</f>
        <v>30.099999999999994</v>
      </c>
      <c r="E38" s="6">
        <v>-20.9</v>
      </c>
      <c r="G38" s="10">
        <f t="shared" si="0"/>
        <v>39.00000000000001</v>
      </c>
    </row>
    <row r="39" spans="2:7" ht="18.75">
      <c r="B39" s="8">
        <v>39104</v>
      </c>
      <c r="C39">
        <v>-19.8</v>
      </c>
      <c r="D39" s="3">
        <f>90+C39-38.7</f>
        <v>31.5</v>
      </c>
      <c r="E39" s="6">
        <f>-19.6</f>
        <v>-19.6</v>
      </c>
      <c r="G39" s="10">
        <f t="shared" si="0"/>
        <v>38.9</v>
      </c>
    </row>
    <row r="40" spans="2:7" ht="18.75">
      <c r="B40" s="8">
        <v>39111</v>
      </c>
      <c r="C40">
        <v>-17.8</v>
      </c>
      <c r="D40" s="3">
        <f>90+C40-38.7</f>
        <v>33.5</v>
      </c>
      <c r="E40" s="6">
        <v>-17.8</v>
      </c>
      <c r="G40" s="10">
        <f t="shared" si="0"/>
        <v>38.7</v>
      </c>
    </row>
    <row r="41" ht="18.75">
      <c r="G41" s="10"/>
    </row>
    <row r="42" ht="18.75">
      <c r="G42" s="10" t="s">
        <v>1</v>
      </c>
    </row>
    <row r="43" ht="18.75">
      <c r="G43" s="11">
        <f>AVERAGE(G20:G40)</f>
        <v>38.84285714285714</v>
      </c>
    </row>
  </sheetData>
  <printOptions/>
  <pageMargins left="0.75" right="0.75" top="1" bottom="1" header="0.5" footer="0.5"/>
  <pageSetup orientation="portrait" paperSize="9"/>
  <colBreaks count="2" manualBreakCount="2">
    <brk id="7" max="65535" man="1"/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PEURIERE</dc:creator>
  <cp:keywords/>
  <dc:description/>
  <cp:lastModifiedBy>Frédéric PEURIERE</cp:lastModifiedBy>
  <cp:lastPrinted>2011-02-12T22:10:43Z</cp:lastPrinted>
  <dcterms:created xsi:type="dcterms:W3CDTF">2011-02-12T20:27:48Z</dcterms:created>
  <dcterms:modified xsi:type="dcterms:W3CDTF">2011-02-12T22:46:36Z</dcterms:modified>
  <cp:category/>
  <cp:version/>
  <cp:contentType/>
  <cp:contentStatus/>
</cp:coreProperties>
</file>